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астасия Игоревна\Desktop\"/>
    </mc:Choice>
  </mc:AlternateContent>
  <bookViews>
    <workbookView xWindow="0" yWindow="0" windowWidth="24000" windowHeight="8730"/>
  </bookViews>
  <sheets>
    <sheet name="МП Разв. образ." sheetId="3" r:id="rId1"/>
  </sheets>
  <definedNames>
    <definedName name="_xlnm.Print_Titles" localSheetId="0">'МП Разв. образ.'!$8:$9</definedName>
    <definedName name="_xlnm.Print_Area" localSheetId="0">'МП Разв. образ.'!$A$1:$G$38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6" i="3" l="1"/>
  <c r="C23" i="3" l="1"/>
  <c r="H23" i="3" s="1"/>
  <c r="D16" i="3" l="1"/>
  <c r="D33" i="3" s="1"/>
  <c r="C26" i="3" l="1"/>
  <c r="C33" i="3" s="1"/>
  <c r="C16" i="3" l="1"/>
</calcChain>
</file>

<file path=xl/sharedStrings.xml><?xml version="1.0" encoding="utf-8"?>
<sst xmlns="http://schemas.openxmlformats.org/spreadsheetml/2006/main" count="87" uniqueCount="81">
  <si>
    <t>Форма 1</t>
  </si>
  <si>
    <t>№ п/п</t>
  </si>
  <si>
    <t>Наименование мероприятия</t>
  </si>
  <si>
    <t>Сумма муниципального контракта, контракта,  договора</t>
  </si>
  <si>
    <t>Подрядчик/исполнитель, (№ и дата заключения договора, муниципального контракта, контракта)</t>
  </si>
  <si>
    <t>Примечание</t>
  </si>
  <si>
    <t>ИТОГО:</t>
  </si>
  <si>
    <t>(наименование учреждения)</t>
  </si>
  <si>
    <t>Отчет</t>
  </si>
  <si>
    <t xml:space="preserve">(период с начала года)                             </t>
  </si>
  <si>
    <t>Годовой объем субсидии</t>
  </si>
  <si>
    <t xml:space="preserve">Срок исполнения </t>
  </si>
  <si>
    <t>(расшифровка)</t>
  </si>
  <si>
    <t>(подпись)</t>
  </si>
  <si>
    <t>Итого:</t>
  </si>
  <si>
    <t>Задача 1 подпрограммы 1. Приведение в соответствие с требованиями СанПин сети образовательных организаций, реализующих программу дошкольного образования, в ЕМР.</t>
  </si>
  <si>
    <t>МБДОУ «Детский сад № 37 «Белочка»</t>
  </si>
  <si>
    <t>Проведение текущего ремонта в образовательных организациях, реализующих образовательную программу дошкольного образования.</t>
  </si>
  <si>
    <t>ремонт вентиляции</t>
  </si>
  <si>
    <t>об использовании субсидии по реализации мероприятий «Развитие образования в Елизовском муниципальном районе на 2014-2021 годы»</t>
  </si>
  <si>
    <t>ремонт кровли</t>
  </si>
  <si>
    <t>Мероприятия по обеспечению пожарной безопасности и совершенствованию системы пожарной безопасности образовательных организациях, реализующих образовательную программу дошкольного образования.</t>
  </si>
  <si>
    <t>разработка ПСД на замену АПС</t>
  </si>
  <si>
    <t>аварийно-ремонтные работы</t>
  </si>
  <si>
    <t>опресовка</t>
  </si>
  <si>
    <t>Задача 3 подпрограммы 1. Модернизация материально-технической базы образовательных организаций, реализующих образовательную программу дошкольного образования, в ЕМР.</t>
  </si>
  <si>
    <t>Приобретение ручных газонокосилок (триммеров), снегоуборочной техники и иного специализированного оборудования, включая запасные части к нему.</t>
  </si>
  <si>
    <t>снегоуборщик</t>
  </si>
  <si>
    <t>газонокосилка</t>
  </si>
  <si>
    <t>с 01.07.2019 по 14.08.2019</t>
  </si>
  <si>
    <t>30.03.2019</t>
  </si>
  <si>
    <t>Обществом с ограниченной ответственностью «Автобан»</t>
  </si>
  <si>
    <t>30.04.2019</t>
  </si>
  <si>
    <t>Индивидуальный предприниматель Зеленов Андрей Николаевич</t>
  </si>
  <si>
    <t>Общество с ограниченной ответственностью "КамЭнергоСтрой"</t>
  </si>
  <si>
    <t>до 28.02.2019</t>
  </si>
  <si>
    <t>ООО «Градмаст»</t>
  </si>
  <si>
    <t>с 03.06.2019 по 30.06.2019</t>
  </si>
  <si>
    <t>ООО "Энергоконтроль-К", Контракт №1/06-ОЗП от 10.07.2019 г</t>
  </si>
  <si>
    <t>ООО "Родник", Соглашение от 01.02.2019 г</t>
  </si>
  <si>
    <t>01.07.2019 г - 15.08.2019 г</t>
  </si>
  <si>
    <t>ООО "КамЭнергоСтрой", Контракт №0138300000119000200 от 28.06.2019</t>
  </si>
  <si>
    <t>Монтаж АПС</t>
  </si>
  <si>
    <t>ремонт кровли (дополнительные работы)</t>
  </si>
  <si>
    <t>Индивидуальный предприниматель Закарьяев Гошгар Мамат Оглы, Контракт №11/19 от 01.08.2019 г</t>
  </si>
  <si>
    <t>Индивидуальный предприниматель Закарьяев Гошгар Мамат Оглы, Контракт №0138300000119000050 от 05.04.2019 г</t>
  </si>
  <si>
    <t>Общество с ограниченной ответственностью "НПО "СПЕЦПРОЕКТМОНТАЖ", Контракт №0138300000119000108 от 06.05.2019 г</t>
  </si>
  <si>
    <t>01.07.2019 г - 31.07.2019 г</t>
  </si>
  <si>
    <t>Замена наружных металлических дверных блоков</t>
  </si>
  <si>
    <t>ООО  "БИН СНАБ", Контракт № 02-01 от 01.07.2019 г</t>
  </si>
  <si>
    <r>
      <t>Исполнител</t>
    </r>
    <r>
      <rPr>
        <sz val="11"/>
        <rFont val="Times New Roman"/>
        <family val="1"/>
        <charset val="204"/>
      </rPr>
      <t>ь: Калашникова Н.А.</t>
    </r>
  </si>
  <si>
    <r>
      <t xml:space="preserve">тел: </t>
    </r>
    <r>
      <rPr>
        <sz val="11"/>
        <rFont val="Times New Roman"/>
        <family val="1"/>
        <charset val="204"/>
      </rPr>
      <t>8-914-999-07-52</t>
    </r>
  </si>
  <si>
    <t>Капитальный ремонт пожарных лестниц</t>
  </si>
  <si>
    <t>ПСД (ремонт пожарных лестниц)</t>
  </si>
  <si>
    <t>Приобретение медицинской мебели, медицинского оборудования, изделий медицинского назначения, медикаментов и иного оборудования  для создания условий по оказанию медицинской помощи, а также укреплению и оздоровлению детей в учреждениях дошкольного образования</t>
  </si>
  <si>
    <t xml:space="preserve">Обслуживание и содержание территорий, зданий и сооружений, инженерных коммуникаций, устройство и ремонт площадок для ТБО </t>
  </si>
  <si>
    <t>Приобретение Дезар-4</t>
  </si>
  <si>
    <t>ООО "Комфорт плюс", Контракт № Д1004 ОТ 10.04.2019 Г</t>
  </si>
  <si>
    <t>10.04.2019</t>
  </si>
  <si>
    <t xml:space="preserve"> 10.12.2019 г</t>
  </si>
  <si>
    <t>Индивидуальный предприниматель Абылаев Рысбек Кудайбергенович, Контракт №21/2019 от 10.10.2019 г</t>
  </si>
  <si>
    <t>2019 год</t>
  </si>
  <si>
    <t>14.08.2019</t>
  </si>
  <si>
    <t>Установка пожарных дверей</t>
  </si>
  <si>
    <t>23.12.2019</t>
  </si>
  <si>
    <t>Контракт №Е13/2019 от 12.11.2019 г. ООО "БИН СНАБ"</t>
  </si>
  <si>
    <t>31.12.2019</t>
  </si>
  <si>
    <t>ООО "ТТЦ "Холод Мастер", Контракт №258 от 12.12.2019</t>
  </si>
  <si>
    <t>Кипятильник</t>
  </si>
  <si>
    <t>ООО "Оранж", Договор №М11/12-1 от 11.12.2019</t>
  </si>
  <si>
    <t>Сушиотные шкафы для одежды</t>
  </si>
  <si>
    <t>20.12.2019</t>
  </si>
  <si>
    <t>Капитальный ремонт пожарных лестниц-доп.работы</t>
  </si>
  <si>
    <t>Преобретение технологического оборудования, в том числе агрегатов и запасных частей к нему</t>
  </si>
  <si>
    <t>Материально техническое оснащение организаций дошкольного образования Елизовского муниципального района</t>
  </si>
  <si>
    <t>на 15 января 2020 года</t>
  </si>
  <si>
    <t>Лакокрасочные материалы</t>
  </si>
  <si>
    <t>И.о.заведующего</t>
  </si>
  <si>
    <t>А.В.Кузнецова</t>
  </si>
  <si>
    <t>ИП Краснощеков Антон Юрьевич, Контракт №5 от 24.06.2019</t>
  </si>
  <si>
    <t>с 24.06.2019-31.07.2019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</si>
</sst>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/>
    <xf numFmtId="4" fontId="1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topLeftCell="A28" zoomScaleSheetLayoutView="100" workbookViewId="0">
      <selection activeCell="B32" sqref="B32"/>
    </sheetView>
  </sheetViews>
  <sheetFormatPr defaultRowHeight="15" x14ac:dyDescent="0.25"/>
  <cols>
    <col min="1" max="1" width="4.5703125" style="1" customWidth="1"/>
    <col min="2" max="2" width="36.28515625" style="1" customWidth="1"/>
    <col min="3" max="3" width="14.140625" style="1" customWidth="1"/>
    <col min="4" max="4" width="15.85546875" style="4" customWidth="1"/>
    <col min="5" max="5" width="15.7109375" style="19" customWidth="1"/>
    <col min="6" max="6" width="27.140625" style="5" customWidth="1"/>
    <col min="7" max="7" width="21.5703125" style="4" customWidth="1"/>
    <col min="8" max="8" width="38.28515625" style="8" customWidth="1"/>
    <col min="9" max="16384" width="9.140625" style="1"/>
  </cols>
  <sheetData>
    <row r="1" spans="1:12" s="21" customFormat="1" ht="15.75" x14ac:dyDescent="0.25">
      <c r="A1" s="86" t="s">
        <v>0</v>
      </c>
      <c r="B1" s="86"/>
      <c r="C1" s="86"/>
      <c r="D1" s="86"/>
      <c r="E1" s="86"/>
      <c r="F1" s="86"/>
      <c r="G1" s="86"/>
      <c r="H1" s="11"/>
    </row>
    <row r="2" spans="1:12" s="21" customFormat="1" ht="18.75" x14ac:dyDescent="0.25">
      <c r="A2" s="87" t="s">
        <v>8</v>
      </c>
      <c r="B2" s="87"/>
      <c r="C2" s="87"/>
      <c r="D2" s="87"/>
      <c r="E2" s="87"/>
      <c r="F2" s="87"/>
      <c r="G2" s="87"/>
      <c r="H2" s="10"/>
    </row>
    <row r="3" spans="1:12" s="21" customFormat="1" ht="42" customHeight="1" x14ac:dyDescent="0.25">
      <c r="A3" s="87" t="s">
        <v>19</v>
      </c>
      <c r="B3" s="87"/>
      <c r="C3" s="87"/>
      <c r="D3" s="87"/>
      <c r="E3" s="87"/>
      <c r="F3" s="87"/>
      <c r="G3" s="87"/>
      <c r="H3" s="11"/>
    </row>
    <row r="4" spans="1:12" s="21" customFormat="1" ht="21" customHeight="1" x14ac:dyDescent="0.25">
      <c r="A4" s="88" t="s">
        <v>16</v>
      </c>
      <c r="B4" s="88"/>
      <c r="C4" s="88"/>
      <c r="D4" s="88"/>
      <c r="E4" s="88"/>
      <c r="F4" s="88"/>
      <c r="G4" s="88"/>
      <c r="H4" s="11"/>
    </row>
    <row r="5" spans="1:12" s="23" customFormat="1" ht="17.25" customHeight="1" x14ac:dyDescent="0.25">
      <c r="A5" s="89" t="s">
        <v>7</v>
      </c>
      <c r="B5" s="89"/>
      <c r="C5" s="89"/>
      <c r="D5" s="89"/>
      <c r="E5" s="89"/>
      <c r="F5" s="89"/>
      <c r="G5" s="89"/>
      <c r="H5" s="22"/>
    </row>
    <row r="6" spans="1:12" s="21" customFormat="1" ht="21" customHeight="1" x14ac:dyDescent="0.3">
      <c r="A6" s="85" t="s">
        <v>75</v>
      </c>
      <c r="B6" s="85"/>
      <c r="C6" s="85"/>
      <c r="D6" s="85"/>
      <c r="E6" s="85"/>
      <c r="F6" s="85"/>
      <c r="G6" s="85"/>
      <c r="H6" s="11"/>
    </row>
    <row r="7" spans="1:12" s="23" customFormat="1" x14ac:dyDescent="0.25">
      <c r="A7" s="84" t="s">
        <v>9</v>
      </c>
      <c r="B7" s="84"/>
      <c r="C7" s="84"/>
      <c r="D7" s="84"/>
      <c r="E7" s="84"/>
      <c r="F7" s="84"/>
      <c r="G7" s="84"/>
      <c r="H7" s="22"/>
    </row>
    <row r="8" spans="1:12" s="15" customFormat="1" ht="64.5" customHeight="1" x14ac:dyDescent="0.25">
      <c r="A8" s="14" t="s">
        <v>1</v>
      </c>
      <c r="B8" s="14" t="s">
        <v>2</v>
      </c>
      <c r="C8" s="14" t="s">
        <v>10</v>
      </c>
      <c r="D8" s="14" t="s">
        <v>3</v>
      </c>
      <c r="E8" s="16" t="s">
        <v>11</v>
      </c>
      <c r="F8" s="14" t="s">
        <v>4</v>
      </c>
      <c r="G8" s="14" t="s">
        <v>5</v>
      </c>
      <c r="H8" s="24"/>
      <c r="L8" s="25"/>
    </row>
    <row r="9" spans="1:12" s="27" customFormat="1" ht="12.75" x14ac:dyDescent="0.2">
      <c r="A9" s="12">
        <v>1</v>
      </c>
      <c r="B9" s="12">
        <v>2</v>
      </c>
      <c r="C9" s="12">
        <v>3</v>
      </c>
      <c r="D9" s="13">
        <v>4</v>
      </c>
      <c r="E9" s="17">
        <v>5</v>
      </c>
      <c r="F9" s="9">
        <v>6</v>
      </c>
      <c r="G9" s="13">
        <v>7</v>
      </c>
      <c r="H9" s="26"/>
      <c r="L9" s="28"/>
    </row>
    <row r="10" spans="1:12" s="30" customFormat="1" ht="33" customHeight="1" x14ac:dyDescent="0.25">
      <c r="A10" s="74" t="s">
        <v>15</v>
      </c>
      <c r="B10" s="74"/>
      <c r="C10" s="74"/>
      <c r="D10" s="74"/>
      <c r="E10" s="74"/>
      <c r="F10" s="74"/>
      <c r="G10" s="74"/>
      <c r="H10" s="29"/>
    </row>
    <row r="11" spans="1:12" s="4" customFormat="1" ht="88.5" customHeight="1" x14ac:dyDescent="0.25">
      <c r="A11" s="67">
        <v>1</v>
      </c>
      <c r="B11" s="76" t="s">
        <v>17</v>
      </c>
      <c r="C11" s="79">
        <v>3865144.48</v>
      </c>
      <c r="D11" s="49">
        <v>2172512.4300000002</v>
      </c>
      <c r="E11" s="48" t="s">
        <v>29</v>
      </c>
      <c r="F11" s="20" t="s">
        <v>45</v>
      </c>
      <c r="G11" s="33" t="s">
        <v>20</v>
      </c>
      <c r="H11" s="6"/>
    </row>
    <row r="12" spans="1:12" s="4" customFormat="1" ht="75" customHeight="1" x14ac:dyDescent="0.25">
      <c r="A12" s="68"/>
      <c r="B12" s="77"/>
      <c r="C12" s="80"/>
      <c r="D12" s="49">
        <v>31267</v>
      </c>
      <c r="E12" s="48" t="s">
        <v>29</v>
      </c>
      <c r="F12" s="20" t="s">
        <v>44</v>
      </c>
      <c r="G12" s="33" t="s">
        <v>43</v>
      </c>
      <c r="H12" s="6"/>
    </row>
    <row r="13" spans="1:12" s="4" customFormat="1" ht="87.75" customHeight="1" x14ac:dyDescent="0.25">
      <c r="A13" s="68"/>
      <c r="B13" s="77"/>
      <c r="C13" s="80"/>
      <c r="D13" s="49">
        <v>1255930.05</v>
      </c>
      <c r="E13" s="48" t="s">
        <v>29</v>
      </c>
      <c r="F13" s="20" t="s">
        <v>46</v>
      </c>
      <c r="G13" s="33" t="s">
        <v>18</v>
      </c>
      <c r="H13" s="6"/>
    </row>
    <row r="14" spans="1:12" s="4" customFormat="1" ht="53.25" customHeight="1" x14ac:dyDescent="0.25">
      <c r="A14" s="68"/>
      <c r="B14" s="77"/>
      <c r="C14" s="80"/>
      <c r="D14" s="49">
        <v>75835</v>
      </c>
      <c r="E14" s="48" t="s">
        <v>80</v>
      </c>
      <c r="F14" s="20" t="s">
        <v>79</v>
      </c>
      <c r="G14" s="33" t="s">
        <v>76</v>
      </c>
      <c r="H14" s="6"/>
    </row>
    <row r="15" spans="1:12" s="4" customFormat="1" ht="59.25" customHeight="1" x14ac:dyDescent="0.25">
      <c r="A15" s="69"/>
      <c r="B15" s="78"/>
      <c r="C15" s="81"/>
      <c r="D15" s="49">
        <v>329600</v>
      </c>
      <c r="E15" s="48" t="s">
        <v>47</v>
      </c>
      <c r="F15" s="20" t="s">
        <v>49</v>
      </c>
      <c r="G15" s="33" t="s">
        <v>48</v>
      </c>
      <c r="H15" s="6"/>
    </row>
    <row r="16" spans="1:12" s="32" customFormat="1" ht="21" customHeight="1" x14ac:dyDescent="0.25">
      <c r="A16" s="34"/>
      <c r="B16" s="35" t="s">
        <v>14</v>
      </c>
      <c r="C16" s="36">
        <f>SUM(C11:C11)</f>
        <v>3865144.48</v>
      </c>
      <c r="D16" s="36">
        <f>SUM(D11:D15)</f>
        <v>3865144.4800000004</v>
      </c>
      <c r="E16" s="37"/>
      <c r="F16" s="38"/>
      <c r="G16" s="39"/>
      <c r="H16" s="31"/>
    </row>
    <row r="17" spans="1:8" s="4" customFormat="1" ht="58.5" customHeight="1" x14ac:dyDescent="0.25">
      <c r="A17" s="67">
        <v>2</v>
      </c>
      <c r="B17" s="76" t="s">
        <v>21</v>
      </c>
      <c r="C17" s="70">
        <v>2937458.71</v>
      </c>
      <c r="D17" s="63">
        <v>70000</v>
      </c>
      <c r="E17" s="64" t="s">
        <v>35</v>
      </c>
      <c r="F17" s="20" t="s">
        <v>34</v>
      </c>
      <c r="G17" s="33" t="s">
        <v>22</v>
      </c>
      <c r="H17" s="6"/>
    </row>
    <row r="18" spans="1:8" s="4" customFormat="1" ht="37.5" customHeight="1" x14ac:dyDescent="0.25">
      <c r="A18" s="68"/>
      <c r="B18" s="77"/>
      <c r="C18" s="71"/>
      <c r="D18" s="65">
        <v>95000</v>
      </c>
      <c r="E18" s="66" t="s">
        <v>37</v>
      </c>
      <c r="F18" s="20" t="s">
        <v>36</v>
      </c>
      <c r="G18" s="33" t="s">
        <v>53</v>
      </c>
      <c r="H18" s="6"/>
    </row>
    <row r="19" spans="1:8" s="4" customFormat="1" ht="68.25" customHeight="1" x14ac:dyDescent="0.25">
      <c r="A19" s="68"/>
      <c r="B19" s="77"/>
      <c r="C19" s="71"/>
      <c r="D19" s="65">
        <v>851967.6</v>
      </c>
      <c r="E19" s="66" t="s">
        <v>40</v>
      </c>
      <c r="F19" s="20" t="s">
        <v>41</v>
      </c>
      <c r="G19" s="33" t="s">
        <v>42</v>
      </c>
      <c r="H19" s="6"/>
    </row>
    <row r="20" spans="1:8" s="4" customFormat="1" ht="75.75" customHeight="1" x14ac:dyDescent="0.25">
      <c r="A20" s="68"/>
      <c r="B20" s="77"/>
      <c r="C20" s="71"/>
      <c r="D20" s="65">
        <v>1628026.28</v>
      </c>
      <c r="E20" s="66" t="s">
        <v>59</v>
      </c>
      <c r="F20" s="20" t="s">
        <v>60</v>
      </c>
      <c r="G20" s="33" t="s">
        <v>52</v>
      </c>
      <c r="H20" s="6"/>
    </row>
    <row r="21" spans="1:8" s="4" customFormat="1" ht="62.25" customHeight="1" x14ac:dyDescent="0.25">
      <c r="A21" s="68"/>
      <c r="B21" s="77"/>
      <c r="C21" s="71"/>
      <c r="D21" s="65">
        <v>135500</v>
      </c>
      <c r="E21" s="66" t="s">
        <v>64</v>
      </c>
      <c r="F21" s="20" t="s">
        <v>65</v>
      </c>
      <c r="G21" s="33" t="s">
        <v>63</v>
      </c>
      <c r="H21" s="6"/>
    </row>
    <row r="22" spans="1:8" s="4" customFormat="1" ht="81.75" customHeight="1" x14ac:dyDescent="0.25">
      <c r="A22" s="69"/>
      <c r="B22" s="78"/>
      <c r="C22" s="72"/>
      <c r="D22" s="65">
        <v>156964.82999999999</v>
      </c>
      <c r="E22" s="66" t="s">
        <v>71</v>
      </c>
      <c r="F22" s="20" t="s">
        <v>60</v>
      </c>
      <c r="G22" s="33" t="s">
        <v>72</v>
      </c>
      <c r="H22" s="6"/>
    </row>
    <row r="23" spans="1:8" s="32" customFormat="1" ht="21" customHeight="1" x14ac:dyDescent="0.25">
      <c r="A23" s="34"/>
      <c r="B23" s="35" t="s">
        <v>14</v>
      </c>
      <c r="C23" s="36">
        <f>C19+C17</f>
        <v>2937458.71</v>
      </c>
      <c r="D23" s="36">
        <f>D19+D18+D17+D20+D21+D22</f>
        <v>2937458.71</v>
      </c>
      <c r="E23" s="37"/>
      <c r="F23" s="38"/>
      <c r="G23" s="39"/>
      <c r="H23" s="31">
        <f>C23-D23</f>
        <v>0</v>
      </c>
    </row>
    <row r="24" spans="1:8" s="4" customFormat="1" ht="39" customHeight="1" x14ac:dyDescent="0.25">
      <c r="A24" s="67">
        <v>3</v>
      </c>
      <c r="B24" s="82" t="s">
        <v>55</v>
      </c>
      <c r="C24" s="70">
        <v>72243.820000000007</v>
      </c>
      <c r="D24" s="57">
        <v>61243.82</v>
      </c>
      <c r="E24" s="18" t="s">
        <v>61</v>
      </c>
      <c r="F24" s="50" t="s">
        <v>39</v>
      </c>
      <c r="G24" s="33" t="s">
        <v>23</v>
      </c>
      <c r="H24" s="6"/>
    </row>
    <row r="25" spans="1:8" s="4" customFormat="1" ht="51" customHeight="1" x14ac:dyDescent="0.25">
      <c r="A25" s="68"/>
      <c r="B25" s="83"/>
      <c r="C25" s="71"/>
      <c r="D25" s="57">
        <v>11000</v>
      </c>
      <c r="E25" s="18" t="s">
        <v>62</v>
      </c>
      <c r="F25" s="50" t="s">
        <v>38</v>
      </c>
      <c r="G25" s="33" t="s">
        <v>24</v>
      </c>
      <c r="H25" s="6"/>
    </row>
    <row r="26" spans="1:8" s="32" customFormat="1" ht="21" customHeight="1" x14ac:dyDescent="0.25">
      <c r="A26" s="34"/>
      <c r="B26" s="35" t="s">
        <v>14</v>
      </c>
      <c r="C26" s="36">
        <f>SUM(C24)</f>
        <v>72243.820000000007</v>
      </c>
      <c r="D26" s="36">
        <f>SUM(D24:D25)</f>
        <v>72243.820000000007</v>
      </c>
      <c r="E26" s="37"/>
      <c r="F26" s="38"/>
      <c r="G26" s="39"/>
      <c r="H26" s="31"/>
    </row>
    <row r="27" spans="1:8" s="4" customFormat="1" ht="35.25" customHeight="1" x14ac:dyDescent="0.25">
      <c r="A27" s="75" t="s">
        <v>25</v>
      </c>
      <c r="B27" s="75"/>
      <c r="C27" s="75"/>
      <c r="D27" s="75"/>
      <c r="E27" s="75"/>
      <c r="F27" s="75"/>
      <c r="G27" s="75"/>
      <c r="H27" s="6"/>
    </row>
    <row r="28" spans="1:8" s="4" customFormat="1" ht="60" customHeight="1" x14ac:dyDescent="0.25">
      <c r="A28" s="52">
        <v>4</v>
      </c>
      <c r="B28" s="52" t="s">
        <v>73</v>
      </c>
      <c r="C28" s="55">
        <v>30000</v>
      </c>
      <c r="D28" s="59">
        <v>30000</v>
      </c>
      <c r="E28" s="53" t="s">
        <v>66</v>
      </c>
      <c r="F28" s="54" t="s">
        <v>67</v>
      </c>
      <c r="G28" s="54" t="s">
        <v>68</v>
      </c>
      <c r="H28" s="6"/>
    </row>
    <row r="29" spans="1:8" s="4" customFormat="1" ht="65.25" customHeight="1" x14ac:dyDescent="0.25">
      <c r="A29" s="52">
        <v>5</v>
      </c>
      <c r="B29" s="52" t="s">
        <v>74</v>
      </c>
      <c r="C29" s="55">
        <v>217392</v>
      </c>
      <c r="D29" s="56">
        <v>217392</v>
      </c>
      <c r="E29" s="53" t="s">
        <v>66</v>
      </c>
      <c r="F29" s="54" t="s">
        <v>69</v>
      </c>
      <c r="G29" s="54" t="s">
        <v>70</v>
      </c>
      <c r="H29" s="6"/>
    </row>
    <row r="30" spans="1:8" s="4" customFormat="1" ht="57.75" customHeight="1" x14ac:dyDescent="0.25">
      <c r="A30" s="67">
        <v>6</v>
      </c>
      <c r="B30" s="82" t="s">
        <v>26</v>
      </c>
      <c r="C30" s="70">
        <v>139000</v>
      </c>
      <c r="D30" s="57">
        <v>128500</v>
      </c>
      <c r="E30" s="53" t="s">
        <v>30</v>
      </c>
      <c r="F30" s="54" t="s">
        <v>31</v>
      </c>
      <c r="G30" s="54" t="s">
        <v>27</v>
      </c>
      <c r="H30" s="6"/>
    </row>
    <row r="31" spans="1:8" s="4" customFormat="1" ht="69" customHeight="1" x14ac:dyDescent="0.25">
      <c r="A31" s="68"/>
      <c r="B31" s="83"/>
      <c r="C31" s="71"/>
      <c r="D31" s="57">
        <v>10500</v>
      </c>
      <c r="E31" s="53" t="s">
        <v>32</v>
      </c>
      <c r="F31" s="54" t="s">
        <v>33</v>
      </c>
      <c r="G31" s="54" t="s">
        <v>28</v>
      </c>
      <c r="H31" s="6"/>
    </row>
    <row r="32" spans="1:8" s="4" customFormat="1" ht="129" customHeight="1" x14ac:dyDescent="0.25">
      <c r="A32" s="51">
        <v>5</v>
      </c>
      <c r="B32" s="58" t="s">
        <v>54</v>
      </c>
      <c r="C32" s="59">
        <v>84000</v>
      </c>
      <c r="D32" s="57">
        <v>84000</v>
      </c>
      <c r="E32" s="53" t="s">
        <v>58</v>
      </c>
      <c r="F32" s="54" t="s">
        <v>57</v>
      </c>
      <c r="G32" s="54" t="s">
        <v>56</v>
      </c>
      <c r="H32" s="6"/>
    </row>
    <row r="33" spans="1:8" s="4" customFormat="1" ht="19.5" customHeight="1" x14ac:dyDescent="0.25">
      <c r="A33" s="2"/>
      <c r="B33" s="60" t="s">
        <v>6</v>
      </c>
      <c r="C33" s="61">
        <f>C11+C17+C26+C28+C29+C30+C32</f>
        <v>7345239.0099999998</v>
      </c>
      <c r="D33" s="61">
        <f>D16+D23+D24+D25+D28+D29+D30+D31+D32</f>
        <v>7345239.0100000007</v>
      </c>
      <c r="E33" s="53"/>
      <c r="F33" s="54"/>
      <c r="G33" s="62"/>
      <c r="H33" s="6"/>
    </row>
    <row r="34" spans="1:8" s="4" customFormat="1" ht="42" customHeight="1" x14ac:dyDescent="0.25">
      <c r="A34" s="41"/>
      <c r="B34" s="42"/>
      <c r="C34" s="45"/>
      <c r="D34" s="45"/>
      <c r="E34" s="43"/>
      <c r="F34" s="44"/>
      <c r="G34" s="41"/>
      <c r="H34" s="6"/>
    </row>
    <row r="35" spans="1:8" s="3" customFormat="1" ht="18.75" x14ac:dyDescent="0.3">
      <c r="A35" s="1"/>
      <c r="B35" s="1" t="s">
        <v>77</v>
      </c>
      <c r="C35" s="40"/>
      <c r="D35" s="40"/>
      <c r="E35" s="46" t="s">
        <v>78</v>
      </c>
      <c r="F35" s="30"/>
      <c r="G35" s="4"/>
      <c r="H35" s="7"/>
    </row>
    <row r="36" spans="1:8" x14ac:dyDescent="0.25">
      <c r="C36" s="73" t="s">
        <v>13</v>
      </c>
      <c r="D36" s="73"/>
      <c r="E36" s="47" t="s">
        <v>12</v>
      </c>
      <c r="F36" s="30"/>
    </row>
    <row r="37" spans="1:8" x14ac:dyDescent="0.25">
      <c r="B37" s="1" t="s">
        <v>50</v>
      </c>
    </row>
    <row r="38" spans="1:8" x14ac:dyDescent="0.25">
      <c r="B38" s="1" t="s">
        <v>51</v>
      </c>
    </row>
  </sheetData>
  <mergeCells count="22">
    <mergeCell ref="A7:G7"/>
    <mergeCell ref="A6:G6"/>
    <mergeCell ref="A1:G1"/>
    <mergeCell ref="A2:G2"/>
    <mergeCell ref="A3:G3"/>
    <mergeCell ref="A4:G4"/>
    <mergeCell ref="A5:G5"/>
    <mergeCell ref="A17:A22"/>
    <mergeCell ref="A30:A31"/>
    <mergeCell ref="C17:C22"/>
    <mergeCell ref="C36:D36"/>
    <mergeCell ref="A10:G10"/>
    <mergeCell ref="A27:G27"/>
    <mergeCell ref="B11:B15"/>
    <mergeCell ref="C11:C15"/>
    <mergeCell ref="A11:A15"/>
    <mergeCell ref="A24:A25"/>
    <mergeCell ref="B24:B25"/>
    <mergeCell ref="C24:C25"/>
    <mergeCell ref="B30:B31"/>
    <mergeCell ref="C30:C31"/>
    <mergeCell ref="B17:B22"/>
  </mergeCells>
  <pageMargins left="0.9055118110236221" right="0.39370078740157483" top="0.39370078740157483" bottom="0.39370078740157483" header="0" footer="0"/>
  <pageSetup paperSize="9" scale="65" fitToHeight="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Разв. образ.</vt:lpstr>
      <vt:lpstr>'МП Разв. образ.'!Заголовки_для_печати</vt:lpstr>
      <vt:lpstr>'МП Разв. образ.'!Область_печати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 Н.В.</dc:creator>
  <cp:lastModifiedBy>Анастасия Игоревна</cp:lastModifiedBy>
  <cp:lastPrinted>2019-02-26T22:36:15Z</cp:lastPrinted>
  <dcterms:created xsi:type="dcterms:W3CDTF">2015-11-10T00:07:27Z</dcterms:created>
  <dcterms:modified xsi:type="dcterms:W3CDTF">2020-09-11T00:26:04Z</dcterms:modified>
</cp:coreProperties>
</file>